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6 Estado Analítico del Ejercicio del Presupuesto de Egresos (COG)\"/>
    </mc:Choice>
  </mc:AlternateContent>
  <bookViews>
    <workbookView xWindow="120" yWindow="45" windowWidth="23715" windowHeight="10035"/>
  </bookViews>
  <sheets>
    <sheet name="EAPECOG_2do_2016" sheetId="1" r:id="rId1"/>
  </sheets>
  <definedNames>
    <definedName name="_xlnm.Print_Area" localSheetId="0">EAPECOG_2do_2016!$A$1:$H$85</definedName>
  </definedNames>
  <calcPr calcId="162913"/>
</workbook>
</file>

<file path=xl/calcChain.xml><?xml version="1.0" encoding="utf-8"?>
<calcChain xmlns="http://schemas.openxmlformats.org/spreadsheetml/2006/main">
  <c r="G46" i="1" l="1"/>
  <c r="F46" i="1"/>
  <c r="D46" i="1"/>
  <c r="C46" i="1"/>
  <c r="G26" i="1"/>
  <c r="F26" i="1"/>
  <c r="D26" i="1"/>
  <c r="C26" i="1"/>
  <c r="G16" i="1"/>
  <c r="F16" i="1"/>
  <c r="D16" i="1"/>
  <c r="C16" i="1"/>
  <c r="G8" i="1"/>
  <c r="F8" i="1"/>
  <c r="D8" i="1"/>
  <c r="C8" i="1"/>
  <c r="E13" i="1"/>
  <c r="E10" i="1"/>
  <c r="H10" i="1" s="1"/>
  <c r="E11" i="1"/>
  <c r="H11" i="1" s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H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9" i="1"/>
  <c r="H9" i="1" s="1"/>
  <c r="F80" i="1" l="1"/>
  <c r="C80" i="1"/>
  <c r="D80" i="1"/>
  <c r="G80" i="1"/>
  <c r="H46" i="1"/>
  <c r="H26" i="1"/>
  <c r="H16" i="1"/>
  <c r="E8" i="1"/>
  <c r="E46" i="1"/>
  <c r="E26" i="1"/>
  <c r="E16" i="1"/>
  <c r="H13" i="1"/>
  <c r="H8" i="1" s="1"/>
  <c r="H80" i="1" l="1"/>
  <c r="E80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<sst xmlns="http://schemas.openxmlformats.org/spreadsheetml/2006/main" count="88" uniqueCount="88">
  <si>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</si>
  <si>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</si>
  <si>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</si>
  <si>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</si>
  <si>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</si>
  <si>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</si>
  <si>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</si>
  <si>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</si>
  <si>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</si>
  <si>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</si>
  <si>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</si>
  <si>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</si>
  <si>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</si>
  <si>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</si>
  <si>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</si>
  <si>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</si>
  <si>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</si>
  <si>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</si>
  <si>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</si>
  <si>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</si>
  <si>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</si>
  <si>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</si>
  <si>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</si>
  <si>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</si>
  <si>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</si>
  <si>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</si>
  <si>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</si>
  <si>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</si>
  <si>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</si>
  <si>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</si>
  <si>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</si>
  <si>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</si>
  <si>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</si>
  <si>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</si>
  <si>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</si>
  <si>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</si>
  <si>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</si>
  <si>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</si>
  <si>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</si>
  <si>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</si>
  <si>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</si>
  <si>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</si>
  <si>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</si>
  <si>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</si>
  <si>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</si>
  <si>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</si>
  <si>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</si>
  <si>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</si>
  <si>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</si>
  <si>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</si>
  <si>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</si>
  <si>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</si>
  <si>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</si>
  <si>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</si>
  <si>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</si>
  <si>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</si>
  <si>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</si>
  <si>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</si>
  <si>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</si>
  <si>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</si>
  <si>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</si>
  <si>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</si>
  <si>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</si>
  <si>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</si>
  <si>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</si>
  <si>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</si>
  <si>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</si>
  <si>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</si>
  <si>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</si>
  <si>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</si>
  <si>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</si>
  <si>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</si>
  <si>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</si>
  <si>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</si>
  <si>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</si>
  <si>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</si>
  <si>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</si>
  <si>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</si>
  <si>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</si>
  <si>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</si>
  <si>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</si>
  <si>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</si>
  <si>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</si>
  <si>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</si>
  <si>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</si>
  <si>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UNIVERSIDAD POLITÉCNICA DEL ESTADO DE MORELOS</t>
  </si>
  <si>
    <t>Bajo protesta de decir verdad declaramos que los Estados Financieros y sus Notas son razonablemente correctos y responsabilidad del emisor</t>
  </si>
  <si>
    <t>Del 01 Enero al 30 de Junio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</si>
</sst>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164" fontId="2" fillId="4" borderId="12" xfId="1" applyNumberFormat="1" applyFont="1" applyFill="1" applyBorder="1" applyAlignment="1">
      <alignment horizontal="justify" vertical="center" wrapText="1"/>
    </xf>
    <xf numFmtId="164" fontId="2" fillId="4" borderId="10" xfId="1" applyNumberFormat="1" applyFont="1" applyFill="1" applyBorder="1" applyAlignment="1">
      <alignment horizontal="justify" vertical="center" wrapText="1"/>
    </xf>
    <xf numFmtId="164" fontId="4" fillId="4" borderId="12" xfId="1" applyNumberFormat="1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>
      <alignment horizontal="justify" vertical="center" wrapText="1"/>
    </xf>
    <xf numFmtId="164" fontId="2" fillId="4" borderId="16" xfId="1" applyNumberFormat="1" applyFont="1" applyFill="1" applyBorder="1" applyAlignment="1">
      <alignment horizontal="justify" vertical="center" wrapText="1"/>
    </xf>
    <xf numFmtId="0" fontId="3" fillId="4" borderId="0" xfId="0" applyFont="1" applyFill="1"/>
    <xf numFmtId="0" fontId="4" fillId="4" borderId="0" xfId="0" applyFont="1" applyFill="1"/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topLeftCell="A52" zoomScaleNormal="100" zoomScaleSheetLayoutView="100" workbookViewId="0">
      <selection activeCell="E73" sqref="E73"/>
    </sheetView>
  </sheetViews>
  <sheetFormatPr baseColWidth="10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8" t="s">
        <v>85</v>
      </c>
      <c r="B1" s="19"/>
      <c r="C1" s="19"/>
      <c r="D1" s="19"/>
      <c r="E1" s="19"/>
      <c r="F1" s="19"/>
      <c r="G1" s="19"/>
      <c r="H1" s="20"/>
    </row>
    <row r="2" spans="1:8" x14ac:dyDescent="0.2">
      <c r="A2" s="21" t="s">
        <v>0</v>
      </c>
      <c r="B2" s="22"/>
      <c r="C2" s="22"/>
      <c r="D2" s="22"/>
      <c r="E2" s="22"/>
      <c r="F2" s="22"/>
      <c r="G2" s="22"/>
      <c r="H2" s="23"/>
    </row>
    <row r="3" spans="1:8" x14ac:dyDescent="0.2">
      <c r="A3" s="21" t="s">
        <v>1</v>
      </c>
      <c r="B3" s="22"/>
      <c r="C3" s="22"/>
      <c r="D3" s="22"/>
      <c r="E3" s="22"/>
      <c r="F3" s="22"/>
      <c r="G3" s="22"/>
      <c r="H3" s="23"/>
    </row>
    <row r="4" spans="1:8" ht="12" thickBot="1" x14ac:dyDescent="0.25">
      <c r="A4" s="24" t="s">
        <v>87</v>
      </c>
      <c r="B4" s="25"/>
      <c r="C4" s="25"/>
      <c r="D4" s="25"/>
      <c r="E4" s="25"/>
      <c r="F4" s="25"/>
      <c r="G4" s="25"/>
      <c r="H4" s="26"/>
    </row>
    <row r="5" spans="1:8" ht="12" thickBot="1" x14ac:dyDescent="0.25">
      <c r="A5" s="27" t="s">
        <v>2</v>
      </c>
      <c r="B5" s="28"/>
      <c r="C5" s="33" t="s">
        <v>3</v>
      </c>
      <c r="D5" s="34"/>
      <c r="E5" s="34"/>
      <c r="F5" s="34"/>
      <c r="G5" s="35"/>
      <c r="H5" s="36" t="s">
        <v>4</v>
      </c>
    </row>
    <row r="6" spans="1:8" ht="23.25" thickBot="1" x14ac:dyDescent="0.25">
      <c r="A6" s="29"/>
      <c r="B6" s="3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7"/>
    </row>
    <row r="7" spans="1:8" ht="12" thickBot="1" x14ac:dyDescent="0.25">
      <c r="A7" s="31"/>
      <c r="B7" s="32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">
      <c r="A8" s="16" t="s">
        <v>12</v>
      </c>
      <c r="B8" s="17"/>
      <c r="C8" s="7">
        <f>SUM(C9:C15)</f>
        <v>48418399</v>
      </c>
      <c r="D8" s="7">
        <f t="shared" ref="D8:H8" si="0">SUM(D9:D15)</f>
        <v>0</v>
      </c>
      <c r="E8" s="7">
        <f t="shared" si="0"/>
        <v>48418399</v>
      </c>
      <c r="F8" s="7">
        <f t="shared" si="0"/>
        <v>23857253</v>
      </c>
      <c r="G8" s="7">
        <f t="shared" si="0"/>
        <v>18228193</v>
      </c>
      <c r="H8" s="7">
        <f t="shared" si="0"/>
        <v>24561146</v>
      </c>
    </row>
    <row r="9" spans="1:8" x14ac:dyDescent="0.2">
      <c r="A9" s="3"/>
      <c r="B9" s="4" t="s">
        <v>13</v>
      </c>
      <c r="C9" s="9">
        <v>29738134</v>
      </c>
      <c r="D9" s="10">
        <v>0</v>
      </c>
      <c r="E9" s="10">
        <f>+C9+D9</f>
        <v>29738134</v>
      </c>
      <c r="F9" s="10">
        <v>13746831</v>
      </c>
      <c r="G9" s="10">
        <v>13780605</v>
      </c>
      <c r="H9" s="10">
        <f>+E9-F9</f>
        <v>15991303</v>
      </c>
    </row>
    <row r="10" spans="1:8" x14ac:dyDescent="0.2">
      <c r="A10" s="3"/>
      <c r="B10" s="4" t="s">
        <v>14</v>
      </c>
      <c r="C10" s="9">
        <v>1225213</v>
      </c>
      <c r="D10" s="10">
        <v>0</v>
      </c>
      <c r="E10" s="10">
        <f t="shared" ref="E10:E73" si="1">+C10+D10</f>
        <v>1225213</v>
      </c>
      <c r="F10" s="10">
        <v>331433</v>
      </c>
      <c r="G10" s="10">
        <v>331433</v>
      </c>
      <c r="H10" s="10">
        <f t="shared" ref="H10:H73" si="2">+E10-F10</f>
        <v>893780</v>
      </c>
    </row>
    <row r="11" spans="1:8" x14ac:dyDescent="0.2">
      <c r="A11" s="3"/>
      <c r="B11" s="4" t="s">
        <v>15</v>
      </c>
      <c r="C11" s="9">
        <v>8074727</v>
      </c>
      <c r="D11" s="10">
        <v>0</v>
      </c>
      <c r="E11" s="10">
        <f t="shared" si="1"/>
        <v>8074727</v>
      </c>
      <c r="F11" s="10">
        <v>4316972</v>
      </c>
      <c r="G11" s="10">
        <v>324783</v>
      </c>
      <c r="H11" s="10">
        <f t="shared" si="2"/>
        <v>3757755</v>
      </c>
    </row>
    <row r="12" spans="1:8" x14ac:dyDescent="0.2">
      <c r="A12" s="3"/>
      <c r="B12" s="4" t="s">
        <v>16</v>
      </c>
      <c r="C12" s="9">
        <v>7238022</v>
      </c>
      <c r="D12" s="10">
        <v>0</v>
      </c>
      <c r="E12" s="10">
        <f t="shared" si="1"/>
        <v>7238022</v>
      </c>
      <c r="F12" s="10">
        <v>3957176</v>
      </c>
      <c r="G12" s="10">
        <v>2831992</v>
      </c>
      <c r="H12" s="10">
        <f t="shared" si="2"/>
        <v>3280846</v>
      </c>
    </row>
    <row r="13" spans="1:8" x14ac:dyDescent="0.2">
      <c r="A13" s="3"/>
      <c r="B13" s="4" t="s">
        <v>17</v>
      </c>
      <c r="C13" s="9">
        <v>866704</v>
      </c>
      <c r="D13" s="10">
        <v>0</v>
      </c>
      <c r="E13" s="10">
        <f t="shared" si="1"/>
        <v>866704</v>
      </c>
      <c r="F13" s="10">
        <v>1504841</v>
      </c>
      <c r="G13" s="10">
        <v>959380</v>
      </c>
      <c r="H13" s="10">
        <f t="shared" si="2"/>
        <v>-638137</v>
      </c>
    </row>
    <row r="14" spans="1:8" x14ac:dyDescent="0.2">
      <c r="A14" s="3"/>
      <c r="B14" s="4" t="s">
        <v>18</v>
      </c>
      <c r="C14" s="9">
        <v>1275599</v>
      </c>
      <c r="D14" s="10">
        <v>0</v>
      </c>
      <c r="E14" s="10">
        <f t="shared" si="1"/>
        <v>1275599</v>
      </c>
      <c r="F14" s="10">
        <v>0</v>
      </c>
      <c r="G14" s="10">
        <v>0</v>
      </c>
      <c r="H14" s="10">
        <f t="shared" si="2"/>
        <v>1275599</v>
      </c>
    </row>
    <row r="15" spans="1:8" x14ac:dyDescent="0.2">
      <c r="A15" s="3"/>
      <c r="B15" s="4" t="s">
        <v>19</v>
      </c>
      <c r="C15" s="9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1:8" x14ac:dyDescent="0.2">
      <c r="A16" s="14" t="s">
        <v>20</v>
      </c>
      <c r="B16" s="15"/>
      <c r="C16" s="7">
        <f>SUM(C17:C25)</f>
        <v>2501854</v>
      </c>
      <c r="D16" s="7">
        <f t="shared" ref="D16:H16" si="3">SUM(D17:D25)</f>
        <v>336610</v>
      </c>
      <c r="E16" s="7">
        <f t="shared" si="3"/>
        <v>2838464</v>
      </c>
      <c r="F16" s="7">
        <f t="shared" si="3"/>
        <v>644131</v>
      </c>
      <c r="G16" s="7">
        <f t="shared" si="3"/>
        <v>556203</v>
      </c>
      <c r="H16" s="7">
        <f t="shared" si="3"/>
        <v>2194333</v>
      </c>
    </row>
    <row r="17" spans="1:8" x14ac:dyDescent="0.2">
      <c r="A17" s="3"/>
      <c r="B17" s="4" t="s">
        <v>21</v>
      </c>
      <c r="C17" s="9">
        <v>782928</v>
      </c>
      <c r="D17" s="10">
        <v>0</v>
      </c>
      <c r="E17" s="10">
        <f t="shared" si="1"/>
        <v>782928</v>
      </c>
      <c r="F17" s="10">
        <v>164398</v>
      </c>
      <c r="G17" s="10">
        <v>151560</v>
      </c>
      <c r="H17" s="10">
        <f t="shared" si="2"/>
        <v>618530</v>
      </c>
    </row>
    <row r="18" spans="1:8" x14ac:dyDescent="0.2">
      <c r="A18" s="3"/>
      <c r="B18" s="4" t="s">
        <v>22</v>
      </c>
      <c r="C18" s="9">
        <v>176200</v>
      </c>
      <c r="D18" s="10">
        <v>0</v>
      </c>
      <c r="E18" s="10">
        <f t="shared" si="1"/>
        <v>176200</v>
      </c>
      <c r="F18" s="10">
        <v>55354</v>
      </c>
      <c r="G18" s="10">
        <v>40967</v>
      </c>
      <c r="H18" s="10">
        <f t="shared" si="2"/>
        <v>120846</v>
      </c>
    </row>
    <row r="19" spans="1:8" x14ac:dyDescent="0.2">
      <c r="A19" s="3"/>
      <c r="B19" s="4" t="s">
        <v>23</v>
      </c>
      <c r="C19" s="9">
        <v>55800</v>
      </c>
      <c r="D19" s="10">
        <v>0</v>
      </c>
      <c r="E19" s="10">
        <f t="shared" si="1"/>
        <v>55800</v>
      </c>
      <c r="F19" s="10">
        <v>700</v>
      </c>
      <c r="G19" s="10">
        <v>700</v>
      </c>
      <c r="H19" s="10">
        <f t="shared" si="2"/>
        <v>55100</v>
      </c>
    </row>
    <row r="20" spans="1:8" x14ac:dyDescent="0.2">
      <c r="A20" s="3"/>
      <c r="B20" s="4" t="s">
        <v>24</v>
      </c>
      <c r="C20" s="9">
        <v>244500</v>
      </c>
      <c r="D20" s="10">
        <v>0</v>
      </c>
      <c r="E20" s="10">
        <f t="shared" si="1"/>
        <v>244500</v>
      </c>
      <c r="F20" s="10">
        <v>35616</v>
      </c>
      <c r="G20" s="10">
        <v>35616</v>
      </c>
      <c r="H20" s="10">
        <f>+E20-F20</f>
        <v>208884</v>
      </c>
    </row>
    <row r="21" spans="1:8" x14ac:dyDescent="0.2">
      <c r="A21" s="3"/>
      <c r="B21" s="4" t="s">
        <v>25</v>
      </c>
      <c r="C21" s="9">
        <v>504476</v>
      </c>
      <c r="D21" s="10">
        <v>336610</v>
      </c>
      <c r="E21" s="10">
        <f t="shared" si="1"/>
        <v>841086</v>
      </c>
      <c r="F21" s="10">
        <v>193732</v>
      </c>
      <c r="G21" s="10">
        <v>140137</v>
      </c>
      <c r="H21" s="10">
        <f t="shared" si="2"/>
        <v>647354</v>
      </c>
    </row>
    <row r="22" spans="1:8" x14ac:dyDescent="0.2">
      <c r="A22" s="3"/>
      <c r="B22" s="4" t="s">
        <v>26</v>
      </c>
      <c r="C22" s="9">
        <v>170618</v>
      </c>
      <c r="D22" s="10">
        <v>0</v>
      </c>
      <c r="E22" s="10">
        <f t="shared" si="1"/>
        <v>170618</v>
      </c>
      <c r="F22" s="10">
        <v>83041</v>
      </c>
      <c r="G22" s="10">
        <v>80041</v>
      </c>
      <c r="H22" s="10">
        <f t="shared" si="2"/>
        <v>87577</v>
      </c>
    </row>
    <row r="23" spans="1:8" x14ac:dyDescent="0.2">
      <c r="A23" s="3"/>
      <c r="B23" s="4" t="s">
        <v>27</v>
      </c>
      <c r="C23" s="9">
        <v>417500</v>
      </c>
      <c r="D23" s="10">
        <v>0</v>
      </c>
      <c r="E23" s="10">
        <f t="shared" si="1"/>
        <v>417500</v>
      </c>
      <c r="F23" s="10">
        <v>30936</v>
      </c>
      <c r="G23" s="10">
        <v>29717</v>
      </c>
      <c r="H23" s="10">
        <f t="shared" si="2"/>
        <v>386564</v>
      </c>
    </row>
    <row r="24" spans="1:8" x14ac:dyDescent="0.2">
      <c r="A24" s="3"/>
      <c r="B24" s="4" t="s">
        <v>28</v>
      </c>
      <c r="C24" s="9"/>
      <c r="D24" s="10">
        <v>0</v>
      </c>
      <c r="E24" s="10">
        <f t="shared" si="1"/>
        <v>0</v>
      </c>
      <c r="F24" s="10">
        <v>0</v>
      </c>
      <c r="G24" s="10">
        <v>0</v>
      </c>
      <c r="H24" s="10">
        <f t="shared" si="2"/>
        <v>0</v>
      </c>
    </row>
    <row r="25" spans="1:8" x14ac:dyDescent="0.2">
      <c r="A25" s="3"/>
      <c r="B25" s="4" t="s">
        <v>29</v>
      </c>
      <c r="C25" s="9">
        <v>149832</v>
      </c>
      <c r="D25" s="10">
        <v>0</v>
      </c>
      <c r="E25" s="10">
        <f t="shared" si="1"/>
        <v>149832</v>
      </c>
      <c r="F25" s="10">
        <v>80354</v>
      </c>
      <c r="G25" s="10">
        <v>77465</v>
      </c>
      <c r="H25" s="10">
        <f t="shared" si="2"/>
        <v>69478</v>
      </c>
    </row>
    <row r="26" spans="1:8" x14ac:dyDescent="0.2">
      <c r="A26" s="14" t="s">
        <v>30</v>
      </c>
      <c r="B26" s="15"/>
      <c r="C26" s="7">
        <f>SUM(C27:C35)</f>
        <v>17200840</v>
      </c>
      <c r="D26" s="7">
        <f t="shared" ref="D26:H26" si="4">SUM(D27:D35)</f>
        <v>310000</v>
      </c>
      <c r="E26" s="7">
        <f t="shared" si="4"/>
        <v>17510840</v>
      </c>
      <c r="F26" s="7">
        <f t="shared" si="4"/>
        <v>6258006</v>
      </c>
      <c r="G26" s="7">
        <f t="shared" si="4"/>
        <v>5878744</v>
      </c>
      <c r="H26" s="7">
        <f t="shared" si="4"/>
        <v>11252834</v>
      </c>
    </row>
    <row r="27" spans="1:8" x14ac:dyDescent="0.2">
      <c r="A27" s="3"/>
      <c r="B27" s="4" t="s">
        <v>31</v>
      </c>
      <c r="C27" s="9">
        <v>1988000</v>
      </c>
      <c r="D27" s="10">
        <v>0</v>
      </c>
      <c r="E27" s="10">
        <f t="shared" si="1"/>
        <v>1988000</v>
      </c>
      <c r="F27" s="10">
        <v>831763</v>
      </c>
      <c r="G27" s="10">
        <v>778376</v>
      </c>
      <c r="H27" s="10">
        <f t="shared" si="2"/>
        <v>1156237</v>
      </c>
    </row>
    <row r="28" spans="1:8" x14ac:dyDescent="0.2">
      <c r="A28" s="3"/>
      <c r="B28" s="4" t="s">
        <v>32</v>
      </c>
      <c r="C28" s="9">
        <v>561269</v>
      </c>
      <c r="D28" s="10">
        <v>0</v>
      </c>
      <c r="E28" s="10">
        <f t="shared" si="1"/>
        <v>561269</v>
      </c>
      <c r="F28" s="10">
        <v>290945</v>
      </c>
      <c r="G28" s="10">
        <v>269996</v>
      </c>
      <c r="H28" s="10">
        <f t="shared" si="2"/>
        <v>270324</v>
      </c>
    </row>
    <row r="29" spans="1:8" x14ac:dyDescent="0.2">
      <c r="A29" s="3"/>
      <c r="B29" s="4" t="s">
        <v>33</v>
      </c>
      <c r="C29" s="9">
        <v>7940809</v>
      </c>
      <c r="D29" s="10">
        <v>0</v>
      </c>
      <c r="E29" s="10">
        <f t="shared" si="1"/>
        <v>7940809</v>
      </c>
      <c r="F29" s="10">
        <v>2641059</v>
      </c>
      <c r="G29" s="10">
        <v>2569036</v>
      </c>
      <c r="H29" s="10">
        <f t="shared" si="2"/>
        <v>5299750</v>
      </c>
    </row>
    <row r="30" spans="1:8" x14ac:dyDescent="0.2">
      <c r="A30" s="3"/>
      <c r="B30" s="4" t="s">
        <v>34</v>
      </c>
      <c r="C30" s="9">
        <v>485080</v>
      </c>
      <c r="D30" s="10">
        <v>0</v>
      </c>
      <c r="E30" s="10">
        <f t="shared" si="1"/>
        <v>485080</v>
      </c>
      <c r="F30" s="10">
        <v>41393</v>
      </c>
      <c r="G30" s="10">
        <v>41393</v>
      </c>
      <c r="H30" s="10">
        <f t="shared" si="2"/>
        <v>443687</v>
      </c>
    </row>
    <row r="31" spans="1:8" x14ac:dyDescent="0.2">
      <c r="A31" s="3"/>
      <c r="B31" s="4" t="s">
        <v>35</v>
      </c>
      <c r="C31" s="9">
        <v>3005330</v>
      </c>
      <c r="D31" s="10">
        <v>310000</v>
      </c>
      <c r="E31" s="10">
        <f t="shared" si="1"/>
        <v>3315330</v>
      </c>
      <c r="F31" s="10">
        <v>1584987</v>
      </c>
      <c r="G31" s="10">
        <v>1472993</v>
      </c>
      <c r="H31" s="10">
        <f t="shared" si="2"/>
        <v>1730343</v>
      </c>
    </row>
    <row r="32" spans="1:8" x14ac:dyDescent="0.2">
      <c r="A32" s="3"/>
      <c r="B32" s="4" t="s">
        <v>36</v>
      </c>
      <c r="C32" s="9">
        <v>487598</v>
      </c>
      <c r="D32" s="10">
        <v>0</v>
      </c>
      <c r="E32" s="10">
        <f t="shared" si="1"/>
        <v>487598</v>
      </c>
      <c r="F32" s="10">
        <v>262715</v>
      </c>
      <c r="G32" s="10">
        <v>262715</v>
      </c>
      <c r="H32" s="10">
        <f t="shared" si="2"/>
        <v>224883</v>
      </c>
    </row>
    <row r="33" spans="1:8" x14ac:dyDescent="0.2">
      <c r="A33" s="3"/>
      <c r="B33" s="4" t="s">
        <v>37</v>
      </c>
      <c r="C33" s="9">
        <v>1304900</v>
      </c>
      <c r="D33" s="10">
        <v>0</v>
      </c>
      <c r="E33" s="10">
        <f t="shared" si="1"/>
        <v>1304900</v>
      </c>
      <c r="F33" s="10">
        <v>178011</v>
      </c>
      <c r="G33" s="10">
        <v>94387</v>
      </c>
      <c r="H33" s="10">
        <f t="shared" si="2"/>
        <v>1126889</v>
      </c>
    </row>
    <row r="34" spans="1:8" x14ac:dyDescent="0.2">
      <c r="A34" s="3"/>
      <c r="B34" s="4" t="s">
        <v>38</v>
      </c>
      <c r="C34" s="9">
        <v>792250</v>
      </c>
      <c r="D34" s="10">
        <v>0</v>
      </c>
      <c r="E34" s="10">
        <f t="shared" si="1"/>
        <v>792250</v>
      </c>
      <c r="F34" s="10">
        <v>110882</v>
      </c>
      <c r="G34" s="10">
        <v>81745</v>
      </c>
      <c r="H34" s="10">
        <f t="shared" si="2"/>
        <v>681368</v>
      </c>
    </row>
    <row r="35" spans="1:8" x14ac:dyDescent="0.2">
      <c r="A35" s="3"/>
      <c r="B35" s="4" t="s">
        <v>39</v>
      </c>
      <c r="C35" s="9">
        <v>635604</v>
      </c>
      <c r="D35" s="10">
        <v>0</v>
      </c>
      <c r="E35" s="10">
        <f t="shared" si="1"/>
        <v>635604</v>
      </c>
      <c r="F35" s="10">
        <v>316251</v>
      </c>
      <c r="G35" s="10">
        <v>308103</v>
      </c>
      <c r="H35" s="10">
        <f t="shared" si="2"/>
        <v>319353</v>
      </c>
    </row>
    <row r="36" spans="1:8" x14ac:dyDescent="0.2">
      <c r="A36" s="14" t="s">
        <v>40</v>
      </c>
      <c r="B36" s="15"/>
      <c r="C36" s="7">
        <v>0</v>
      </c>
      <c r="D36" s="8">
        <v>0</v>
      </c>
      <c r="E36" s="10">
        <v>0</v>
      </c>
      <c r="F36" s="8">
        <v>0</v>
      </c>
      <c r="G36" s="8">
        <v>0</v>
      </c>
      <c r="H36" s="10">
        <f t="shared" si="2"/>
        <v>0</v>
      </c>
    </row>
    <row r="37" spans="1:8" x14ac:dyDescent="0.2">
      <c r="A37" s="3"/>
      <c r="B37" s="4" t="s">
        <v>41</v>
      </c>
      <c r="C37" s="9">
        <v>0</v>
      </c>
      <c r="D37" s="10">
        <v>0</v>
      </c>
      <c r="E37" s="10">
        <f t="shared" si="1"/>
        <v>0</v>
      </c>
      <c r="F37" s="10">
        <v>0</v>
      </c>
      <c r="G37" s="10">
        <v>0</v>
      </c>
      <c r="H37" s="10">
        <f t="shared" si="2"/>
        <v>0</v>
      </c>
    </row>
    <row r="38" spans="1:8" x14ac:dyDescent="0.2">
      <c r="A38" s="3"/>
      <c r="B38" s="4" t="s">
        <v>42</v>
      </c>
      <c r="C38" s="9">
        <v>0</v>
      </c>
      <c r="D38" s="10">
        <v>0</v>
      </c>
      <c r="E38" s="10">
        <f t="shared" si="1"/>
        <v>0</v>
      </c>
      <c r="F38" s="10">
        <v>0</v>
      </c>
      <c r="G38" s="10">
        <v>0</v>
      </c>
      <c r="H38" s="10">
        <f t="shared" si="2"/>
        <v>0</v>
      </c>
    </row>
    <row r="39" spans="1:8" x14ac:dyDescent="0.2">
      <c r="A39" s="3"/>
      <c r="B39" s="4" t="s">
        <v>43</v>
      </c>
      <c r="C39" s="9">
        <v>0</v>
      </c>
      <c r="D39" s="10">
        <v>0</v>
      </c>
      <c r="E39" s="10">
        <f t="shared" si="1"/>
        <v>0</v>
      </c>
      <c r="F39" s="10">
        <v>0</v>
      </c>
      <c r="G39" s="10">
        <v>0</v>
      </c>
      <c r="H39" s="10">
        <f t="shared" si="2"/>
        <v>0</v>
      </c>
    </row>
    <row r="40" spans="1:8" x14ac:dyDescent="0.2">
      <c r="A40" s="3"/>
      <c r="B40" s="4" t="s">
        <v>44</v>
      </c>
      <c r="C40" s="9">
        <v>0</v>
      </c>
      <c r="D40" s="10">
        <v>0</v>
      </c>
      <c r="E40" s="10">
        <f t="shared" si="1"/>
        <v>0</v>
      </c>
      <c r="F40" s="10">
        <v>0</v>
      </c>
      <c r="G40" s="10">
        <v>0</v>
      </c>
      <c r="H40" s="10">
        <f t="shared" si="2"/>
        <v>0</v>
      </c>
    </row>
    <row r="41" spans="1:8" x14ac:dyDescent="0.2">
      <c r="A41" s="3"/>
      <c r="B41" s="4" t="s">
        <v>45</v>
      </c>
      <c r="C41" s="9">
        <v>0</v>
      </c>
      <c r="D41" s="10">
        <v>0</v>
      </c>
      <c r="E41" s="10">
        <f t="shared" si="1"/>
        <v>0</v>
      </c>
      <c r="F41" s="10">
        <v>0</v>
      </c>
      <c r="G41" s="10">
        <v>0</v>
      </c>
      <c r="H41" s="10">
        <f t="shared" si="2"/>
        <v>0</v>
      </c>
    </row>
    <row r="42" spans="1:8" x14ac:dyDescent="0.2">
      <c r="A42" s="3"/>
      <c r="B42" s="4" t="s">
        <v>46</v>
      </c>
      <c r="C42" s="9">
        <v>0</v>
      </c>
      <c r="D42" s="10">
        <v>0</v>
      </c>
      <c r="E42" s="10">
        <f t="shared" si="1"/>
        <v>0</v>
      </c>
      <c r="F42" s="10">
        <v>0</v>
      </c>
      <c r="G42" s="10">
        <v>0</v>
      </c>
      <c r="H42" s="10">
        <f t="shared" si="2"/>
        <v>0</v>
      </c>
    </row>
    <row r="43" spans="1:8" x14ac:dyDescent="0.2">
      <c r="A43" s="3"/>
      <c r="B43" s="4" t="s">
        <v>47</v>
      </c>
      <c r="C43" s="9">
        <v>0</v>
      </c>
      <c r="D43" s="10">
        <v>0</v>
      </c>
      <c r="E43" s="10">
        <f t="shared" si="1"/>
        <v>0</v>
      </c>
      <c r="F43" s="10">
        <v>0</v>
      </c>
      <c r="G43" s="10">
        <v>0</v>
      </c>
      <c r="H43" s="10">
        <f t="shared" si="2"/>
        <v>0</v>
      </c>
    </row>
    <row r="44" spans="1:8" x14ac:dyDescent="0.2">
      <c r="A44" s="3"/>
      <c r="B44" s="4" t="s">
        <v>48</v>
      </c>
      <c r="C44" s="9">
        <v>0</v>
      </c>
      <c r="D44" s="10">
        <v>0</v>
      </c>
      <c r="E44" s="10">
        <f t="shared" si="1"/>
        <v>0</v>
      </c>
      <c r="F44" s="10">
        <v>0</v>
      </c>
      <c r="G44" s="10">
        <v>0</v>
      </c>
      <c r="H44" s="10">
        <f t="shared" si="2"/>
        <v>0</v>
      </c>
    </row>
    <row r="45" spans="1:8" x14ac:dyDescent="0.2">
      <c r="A45" s="3"/>
      <c r="B45" s="4" t="s">
        <v>49</v>
      </c>
      <c r="C45" s="9">
        <v>0</v>
      </c>
      <c r="D45" s="10">
        <v>0</v>
      </c>
      <c r="E45" s="10">
        <f t="shared" si="1"/>
        <v>0</v>
      </c>
      <c r="F45" s="10">
        <v>0</v>
      </c>
      <c r="G45" s="10"/>
      <c r="H45" s="10">
        <f t="shared" si="2"/>
        <v>0</v>
      </c>
    </row>
    <row r="46" spans="1:8" x14ac:dyDescent="0.2">
      <c r="A46" s="14" t="s">
        <v>50</v>
      </c>
      <c r="B46" s="15"/>
      <c r="C46" s="7">
        <f>SUM(C47:C55)</f>
        <v>1120009</v>
      </c>
      <c r="D46" s="7">
        <f t="shared" ref="D46:H46" si="5">SUM(D47:D55)</f>
        <v>374282</v>
      </c>
      <c r="E46" s="7">
        <f t="shared" si="5"/>
        <v>1494291</v>
      </c>
      <c r="F46" s="7">
        <f t="shared" si="5"/>
        <v>476652</v>
      </c>
      <c r="G46" s="7">
        <f t="shared" si="5"/>
        <v>470757</v>
      </c>
      <c r="H46" s="7">
        <f t="shared" si="5"/>
        <v>1017639</v>
      </c>
    </row>
    <row r="47" spans="1:8" x14ac:dyDescent="0.2">
      <c r="A47" s="3"/>
      <c r="B47" s="4" t="s">
        <v>51</v>
      </c>
      <c r="C47" s="9">
        <v>739867</v>
      </c>
      <c r="D47" s="10">
        <v>484282</v>
      </c>
      <c r="E47" s="10">
        <f t="shared" si="1"/>
        <v>1224149</v>
      </c>
      <c r="F47" s="10">
        <v>358891</v>
      </c>
      <c r="G47" s="10">
        <v>352996</v>
      </c>
      <c r="H47" s="10">
        <f t="shared" si="2"/>
        <v>865258</v>
      </c>
    </row>
    <row r="48" spans="1:8" x14ac:dyDescent="0.2">
      <c r="A48" s="3"/>
      <c r="B48" s="4" t="s">
        <v>52</v>
      </c>
      <c r="C48" s="9">
        <v>120142</v>
      </c>
      <c r="D48" s="10">
        <v>-10000</v>
      </c>
      <c r="E48" s="10">
        <f t="shared" si="1"/>
        <v>110142</v>
      </c>
      <c r="F48" s="10">
        <v>19367</v>
      </c>
      <c r="G48" s="10">
        <v>19367</v>
      </c>
      <c r="H48" s="10">
        <f t="shared" si="2"/>
        <v>90775</v>
      </c>
    </row>
    <row r="49" spans="1:8" x14ac:dyDescent="0.2">
      <c r="A49" s="3"/>
      <c r="B49" s="4" t="s">
        <v>53</v>
      </c>
      <c r="C49" s="9">
        <v>15000</v>
      </c>
      <c r="D49" s="10">
        <v>0</v>
      </c>
      <c r="E49" s="10">
        <f t="shared" si="1"/>
        <v>15000</v>
      </c>
      <c r="F49" s="10">
        <v>0</v>
      </c>
      <c r="G49" s="10">
        <v>0</v>
      </c>
      <c r="H49" s="10">
        <f t="shared" si="2"/>
        <v>15000</v>
      </c>
    </row>
    <row r="50" spans="1:8" x14ac:dyDescent="0.2">
      <c r="A50" s="3"/>
      <c r="B50" s="4" t="s">
        <v>54</v>
      </c>
      <c r="C50" s="9">
        <v>0</v>
      </c>
      <c r="D50" s="10">
        <v>0</v>
      </c>
      <c r="E50" s="10">
        <f t="shared" si="1"/>
        <v>0</v>
      </c>
      <c r="F50" s="10">
        <v>0</v>
      </c>
      <c r="G50" s="10">
        <v>0</v>
      </c>
      <c r="H50" s="10">
        <f t="shared" si="2"/>
        <v>0</v>
      </c>
    </row>
    <row r="51" spans="1:8" x14ac:dyDescent="0.2">
      <c r="A51" s="3"/>
      <c r="B51" s="4" t="s">
        <v>55</v>
      </c>
      <c r="C51" s="9">
        <v>0</v>
      </c>
      <c r="D51" s="10">
        <v>0</v>
      </c>
      <c r="E51" s="10">
        <f t="shared" si="1"/>
        <v>0</v>
      </c>
      <c r="F51" s="10">
        <v>0</v>
      </c>
      <c r="G51" s="10">
        <v>0</v>
      </c>
      <c r="H51" s="10">
        <f t="shared" si="2"/>
        <v>0</v>
      </c>
    </row>
    <row r="52" spans="1:8" x14ac:dyDescent="0.2">
      <c r="A52" s="3"/>
      <c r="B52" s="4" t="s">
        <v>56</v>
      </c>
      <c r="C52" s="9">
        <v>85000</v>
      </c>
      <c r="D52" s="10">
        <v>0</v>
      </c>
      <c r="E52" s="10">
        <f t="shared" si="1"/>
        <v>85000</v>
      </c>
      <c r="F52" s="10">
        <v>38783</v>
      </c>
      <c r="G52" s="10">
        <v>38783</v>
      </c>
      <c r="H52" s="10">
        <f t="shared" si="2"/>
        <v>46217</v>
      </c>
    </row>
    <row r="53" spans="1:8" x14ac:dyDescent="0.2">
      <c r="A53" s="3"/>
      <c r="B53" s="4" t="s">
        <v>57</v>
      </c>
      <c r="C53" s="9">
        <v>0</v>
      </c>
      <c r="D53" s="10">
        <v>0</v>
      </c>
      <c r="E53" s="10">
        <f t="shared" si="1"/>
        <v>0</v>
      </c>
      <c r="F53" s="10">
        <v>0</v>
      </c>
      <c r="G53" s="10">
        <v>0</v>
      </c>
      <c r="H53" s="10">
        <f t="shared" si="2"/>
        <v>0</v>
      </c>
    </row>
    <row r="54" spans="1:8" x14ac:dyDescent="0.2">
      <c r="A54" s="3"/>
      <c r="B54" s="4" t="s">
        <v>58</v>
      </c>
      <c r="C54" s="9">
        <v>0</v>
      </c>
      <c r="D54" s="10">
        <v>0</v>
      </c>
      <c r="E54" s="10">
        <f t="shared" si="1"/>
        <v>0</v>
      </c>
      <c r="F54" s="10">
        <v>0</v>
      </c>
      <c r="G54" s="10">
        <v>0</v>
      </c>
      <c r="H54" s="10">
        <f t="shared" si="2"/>
        <v>0</v>
      </c>
    </row>
    <row r="55" spans="1:8" x14ac:dyDescent="0.2">
      <c r="A55" s="3"/>
      <c r="B55" s="4" t="s">
        <v>59</v>
      </c>
      <c r="C55" s="9">
        <v>160000</v>
      </c>
      <c r="D55" s="10">
        <v>-100000</v>
      </c>
      <c r="E55" s="10">
        <f t="shared" si="1"/>
        <v>60000</v>
      </c>
      <c r="F55" s="10">
        <v>59611</v>
      </c>
      <c r="G55" s="10">
        <v>59611</v>
      </c>
      <c r="H55" s="10">
        <f t="shared" si="2"/>
        <v>389</v>
      </c>
    </row>
    <row r="56" spans="1:8" x14ac:dyDescent="0.2">
      <c r="A56" s="14" t="s">
        <v>60</v>
      </c>
      <c r="B56" s="15"/>
      <c r="C56" s="7">
        <v>0</v>
      </c>
      <c r="D56" s="8">
        <v>0</v>
      </c>
      <c r="E56" s="10">
        <f t="shared" si="1"/>
        <v>0</v>
      </c>
      <c r="F56" s="8">
        <v>0</v>
      </c>
      <c r="G56" s="8">
        <v>0</v>
      </c>
      <c r="H56" s="10">
        <f t="shared" si="2"/>
        <v>0</v>
      </c>
    </row>
    <row r="57" spans="1:8" x14ac:dyDescent="0.2">
      <c r="A57" s="3"/>
      <c r="B57" s="4" t="s">
        <v>61</v>
      </c>
      <c r="C57" s="9">
        <v>0</v>
      </c>
      <c r="D57" s="10">
        <v>0</v>
      </c>
      <c r="E57" s="10">
        <f t="shared" si="1"/>
        <v>0</v>
      </c>
      <c r="F57" s="10">
        <v>0</v>
      </c>
      <c r="G57" s="10">
        <v>0</v>
      </c>
      <c r="H57" s="10">
        <f t="shared" si="2"/>
        <v>0</v>
      </c>
    </row>
    <row r="58" spans="1:8" x14ac:dyDescent="0.2">
      <c r="A58" s="3"/>
      <c r="B58" s="4" t="s">
        <v>62</v>
      </c>
      <c r="C58" s="9">
        <v>0</v>
      </c>
      <c r="D58" s="10">
        <v>0</v>
      </c>
      <c r="E58" s="10">
        <f t="shared" si="1"/>
        <v>0</v>
      </c>
      <c r="F58" s="10">
        <v>0</v>
      </c>
      <c r="G58" s="10">
        <v>0</v>
      </c>
      <c r="H58" s="10">
        <f t="shared" si="2"/>
        <v>0</v>
      </c>
    </row>
    <row r="59" spans="1:8" x14ac:dyDescent="0.2">
      <c r="A59" s="3"/>
      <c r="B59" s="4" t="s">
        <v>63</v>
      </c>
      <c r="C59" s="9">
        <v>0</v>
      </c>
      <c r="D59" s="10">
        <v>0</v>
      </c>
      <c r="E59" s="10">
        <f t="shared" si="1"/>
        <v>0</v>
      </c>
      <c r="F59" s="10">
        <v>0</v>
      </c>
      <c r="G59" s="10">
        <v>0</v>
      </c>
      <c r="H59" s="10">
        <f t="shared" si="2"/>
        <v>0</v>
      </c>
    </row>
    <row r="60" spans="1:8" x14ac:dyDescent="0.2">
      <c r="A60" s="14" t="s">
        <v>64</v>
      </c>
      <c r="B60" s="15"/>
      <c r="C60" s="7">
        <v>0</v>
      </c>
      <c r="D60" s="8">
        <v>0</v>
      </c>
      <c r="E60" s="10">
        <f t="shared" si="1"/>
        <v>0</v>
      </c>
      <c r="F60" s="8">
        <v>0</v>
      </c>
      <c r="G60" s="8">
        <v>0</v>
      </c>
      <c r="H60" s="10">
        <f t="shared" si="2"/>
        <v>0</v>
      </c>
    </row>
    <row r="61" spans="1:8" x14ac:dyDescent="0.2">
      <c r="A61" s="3"/>
      <c r="B61" s="4" t="s">
        <v>65</v>
      </c>
      <c r="C61" s="9">
        <v>0</v>
      </c>
      <c r="D61" s="10">
        <v>0</v>
      </c>
      <c r="E61" s="10">
        <f t="shared" si="1"/>
        <v>0</v>
      </c>
      <c r="F61" s="10">
        <v>0</v>
      </c>
      <c r="G61" s="10">
        <v>0</v>
      </c>
      <c r="H61" s="10">
        <f t="shared" si="2"/>
        <v>0</v>
      </c>
    </row>
    <row r="62" spans="1:8" x14ac:dyDescent="0.2">
      <c r="A62" s="3"/>
      <c r="B62" s="4" t="s">
        <v>66</v>
      </c>
      <c r="C62" s="9">
        <v>0</v>
      </c>
      <c r="D62" s="10">
        <v>0</v>
      </c>
      <c r="E62" s="10">
        <f t="shared" si="1"/>
        <v>0</v>
      </c>
      <c r="F62" s="10">
        <v>0</v>
      </c>
      <c r="G62" s="10">
        <v>0</v>
      </c>
      <c r="H62" s="10">
        <f t="shared" si="2"/>
        <v>0</v>
      </c>
    </row>
    <row r="63" spans="1:8" x14ac:dyDescent="0.2">
      <c r="A63" s="3"/>
      <c r="B63" s="4" t="s">
        <v>67</v>
      </c>
      <c r="C63" s="9">
        <v>0</v>
      </c>
      <c r="D63" s="10">
        <v>0</v>
      </c>
      <c r="E63" s="10">
        <f t="shared" si="1"/>
        <v>0</v>
      </c>
      <c r="F63" s="10">
        <v>0</v>
      </c>
      <c r="G63" s="10">
        <v>0</v>
      </c>
      <c r="H63" s="10">
        <f t="shared" si="2"/>
        <v>0</v>
      </c>
    </row>
    <row r="64" spans="1:8" x14ac:dyDescent="0.2">
      <c r="A64" s="3"/>
      <c r="B64" s="4" t="s">
        <v>68</v>
      </c>
      <c r="C64" s="9">
        <v>0</v>
      </c>
      <c r="D64" s="10">
        <v>0</v>
      </c>
      <c r="E64" s="10">
        <f t="shared" si="1"/>
        <v>0</v>
      </c>
      <c r="F64" s="10">
        <v>0</v>
      </c>
      <c r="G64" s="10">
        <v>0</v>
      </c>
      <c r="H64" s="10">
        <f t="shared" si="2"/>
        <v>0</v>
      </c>
    </row>
    <row r="65" spans="1:8" x14ac:dyDescent="0.2">
      <c r="A65" s="3"/>
      <c r="B65" s="4" t="s">
        <v>69</v>
      </c>
      <c r="C65" s="9">
        <v>0</v>
      </c>
      <c r="D65" s="10">
        <v>0</v>
      </c>
      <c r="E65" s="10">
        <f t="shared" si="1"/>
        <v>0</v>
      </c>
      <c r="F65" s="10">
        <v>0</v>
      </c>
      <c r="G65" s="10">
        <v>0</v>
      </c>
      <c r="H65" s="10">
        <f t="shared" si="2"/>
        <v>0</v>
      </c>
    </row>
    <row r="66" spans="1:8" x14ac:dyDescent="0.2">
      <c r="A66" s="3"/>
      <c r="B66" s="4" t="s">
        <v>70</v>
      </c>
      <c r="C66" s="9">
        <v>0</v>
      </c>
      <c r="D66" s="10">
        <v>0</v>
      </c>
      <c r="E66" s="10">
        <f t="shared" si="1"/>
        <v>0</v>
      </c>
      <c r="F66" s="10">
        <v>0</v>
      </c>
      <c r="G66" s="10">
        <v>0</v>
      </c>
      <c r="H66" s="10">
        <f t="shared" si="2"/>
        <v>0</v>
      </c>
    </row>
    <row r="67" spans="1:8" x14ac:dyDescent="0.2">
      <c r="A67" s="3"/>
      <c r="B67" s="4" t="s">
        <v>71</v>
      </c>
      <c r="C67" s="9">
        <v>0</v>
      </c>
      <c r="D67" s="10">
        <v>0</v>
      </c>
      <c r="E67" s="10">
        <f t="shared" si="1"/>
        <v>0</v>
      </c>
      <c r="F67" s="10">
        <v>0</v>
      </c>
      <c r="G67" s="10">
        <v>0</v>
      </c>
      <c r="H67" s="10">
        <f t="shared" si="2"/>
        <v>0</v>
      </c>
    </row>
    <row r="68" spans="1:8" ht="11.25" customHeight="1" x14ac:dyDescent="0.2">
      <c r="A68" s="14" t="s">
        <v>72</v>
      </c>
      <c r="B68" s="15"/>
      <c r="C68" s="7">
        <v>0</v>
      </c>
      <c r="D68" s="8">
        <v>0</v>
      </c>
      <c r="E68" s="10">
        <f t="shared" si="1"/>
        <v>0</v>
      </c>
      <c r="F68" s="8">
        <v>0</v>
      </c>
      <c r="G68" s="8">
        <v>0</v>
      </c>
      <c r="H68" s="10">
        <f t="shared" si="2"/>
        <v>0</v>
      </c>
    </row>
    <row r="69" spans="1:8" x14ac:dyDescent="0.2">
      <c r="A69" s="3"/>
      <c r="B69" s="4" t="s">
        <v>73</v>
      </c>
      <c r="C69" s="9">
        <v>0</v>
      </c>
      <c r="D69" s="10">
        <v>0</v>
      </c>
      <c r="E69" s="10">
        <f t="shared" si="1"/>
        <v>0</v>
      </c>
      <c r="F69" s="10">
        <v>0</v>
      </c>
      <c r="G69" s="10">
        <v>0</v>
      </c>
      <c r="H69" s="10">
        <f t="shared" si="2"/>
        <v>0</v>
      </c>
    </row>
    <row r="70" spans="1:8" x14ac:dyDescent="0.2">
      <c r="A70" s="3"/>
      <c r="B70" s="4" t="s">
        <v>74</v>
      </c>
      <c r="C70" s="9">
        <v>0</v>
      </c>
      <c r="D70" s="10">
        <v>0</v>
      </c>
      <c r="E70" s="10">
        <f t="shared" si="1"/>
        <v>0</v>
      </c>
      <c r="F70" s="10">
        <v>0</v>
      </c>
      <c r="G70" s="10">
        <v>0</v>
      </c>
      <c r="H70" s="10">
        <f t="shared" si="2"/>
        <v>0</v>
      </c>
    </row>
    <row r="71" spans="1:8" x14ac:dyDescent="0.2">
      <c r="A71" s="3"/>
      <c r="B71" s="4" t="s">
        <v>75</v>
      </c>
      <c r="C71" s="9">
        <v>0</v>
      </c>
      <c r="D71" s="10">
        <v>0</v>
      </c>
      <c r="E71" s="10">
        <f t="shared" si="1"/>
        <v>0</v>
      </c>
      <c r="F71" s="10">
        <v>0</v>
      </c>
      <c r="G71" s="10">
        <v>0</v>
      </c>
      <c r="H71" s="10">
        <f t="shared" si="2"/>
        <v>0</v>
      </c>
    </row>
    <row r="72" spans="1:8" x14ac:dyDescent="0.2">
      <c r="A72" s="14" t="s">
        <v>76</v>
      </c>
      <c r="B72" s="15"/>
      <c r="C72" s="7">
        <v>0</v>
      </c>
      <c r="D72" s="8">
        <v>0</v>
      </c>
      <c r="E72" s="10">
        <f t="shared" si="1"/>
        <v>0</v>
      </c>
      <c r="F72" s="8">
        <v>0</v>
      </c>
      <c r="G72" s="8">
        <v>0</v>
      </c>
      <c r="H72" s="10">
        <f t="shared" si="2"/>
        <v>0</v>
      </c>
    </row>
    <row r="73" spans="1:8" x14ac:dyDescent="0.2">
      <c r="A73" s="3"/>
      <c r="B73" s="4" t="s">
        <v>77</v>
      </c>
      <c r="C73" s="9">
        <v>0</v>
      </c>
      <c r="D73" s="10">
        <v>0</v>
      </c>
      <c r="E73" s="10">
        <f t="shared" si="1"/>
        <v>0</v>
      </c>
      <c r="F73" s="10">
        <v>0</v>
      </c>
      <c r="G73" s="10">
        <v>0</v>
      </c>
      <c r="H73" s="10">
        <f t="shared" si="2"/>
        <v>0</v>
      </c>
    </row>
    <row r="74" spans="1:8" x14ac:dyDescent="0.2">
      <c r="A74" s="3"/>
      <c r="B74" s="4" t="s">
        <v>78</v>
      </c>
      <c r="C74" s="9">
        <v>0</v>
      </c>
      <c r="D74" s="10">
        <v>0</v>
      </c>
      <c r="E74" s="10">
        <f t="shared" ref="E74:E79" si="6">+C74+D74</f>
        <v>0</v>
      </c>
      <c r="F74" s="10">
        <v>0</v>
      </c>
      <c r="G74" s="10">
        <v>0</v>
      </c>
      <c r="H74" s="10">
        <f t="shared" ref="H74:H79" si="7">+E74-F74</f>
        <v>0</v>
      </c>
    </row>
    <row r="75" spans="1:8" x14ac:dyDescent="0.2">
      <c r="A75" s="3"/>
      <c r="B75" s="4" t="s">
        <v>79</v>
      </c>
      <c r="C75" s="9">
        <v>0</v>
      </c>
      <c r="D75" s="10">
        <v>0</v>
      </c>
      <c r="E75" s="10">
        <f t="shared" si="6"/>
        <v>0</v>
      </c>
      <c r="F75" s="10">
        <v>0</v>
      </c>
      <c r="G75" s="10">
        <v>0</v>
      </c>
      <c r="H75" s="10">
        <f t="shared" si="7"/>
        <v>0</v>
      </c>
    </row>
    <row r="76" spans="1:8" x14ac:dyDescent="0.2">
      <c r="A76" s="3"/>
      <c r="B76" s="4" t="s">
        <v>80</v>
      </c>
      <c r="C76" s="9">
        <v>0</v>
      </c>
      <c r="D76" s="10">
        <v>0</v>
      </c>
      <c r="E76" s="10">
        <f t="shared" si="6"/>
        <v>0</v>
      </c>
      <c r="F76" s="10">
        <v>0</v>
      </c>
      <c r="G76" s="10">
        <v>0</v>
      </c>
      <c r="H76" s="10">
        <f t="shared" si="7"/>
        <v>0</v>
      </c>
    </row>
    <row r="77" spans="1:8" x14ac:dyDescent="0.2">
      <c r="A77" s="3"/>
      <c r="B77" s="4" t="s">
        <v>81</v>
      </c>
      <c r="C77" s="9">
        <v>0</v>
      </c>
      <c r="D77" s="10">
        <v>0</v>
      </c>
      <c r="E77" s="10">
        <f t="shared" si="6"/>
        <v>0</v>
      </c>
      <c r="F77" s="10">
        <v>0</v>
      </c>
      <c r="G77" s="10">
        <v>0</v>
      </c>
      <c r="H77" s="10">
        <f t="shared" si="7"/>
        <v>0</v>
      </c>
    </row>
    <row r="78" spans="1:8" x14ac:dyDescent="0.2">
      <c r="A78" s="3"/>
      <c r="B78" s="4" t="s">
        <v>82</v>
      </c>
      <c r="C78" s="9">
        <v>0</v>
      </c>
      <c r="D78" s="10">
        <v>0</v>
      </c>
      <c r="E78" s="10">
        <f t="shared" si="6"/>
        <v>0</v>
      </c>
      <c r="F78" s="10">
        <v>0</v>
      </c>
      <c r="G78" s="10">
        <v>0</v>
      </c>
      <c r="H78" s="10">
        <f t="shared" si="7"/>
        <v>0</v>
      </c>
    </row>
    <row r="79" spans="1:8" ht="12" thickBot="1" x14ac:dyDescent="0.25">
      <c r="A79" s="3"/>
      <c r="B79" s="4" t="s">
        <v>83</v>
      </c>
      <c r="C79" s="9">
        <v>0</v>
      </c>
      <c r="D79" s="10">
        <v>0</v>
      </c>
      <c r="E79" s="10">
        <f t="shared" si="6"/>
        <v>0</v>
      </c>
      <c r="F79" s="10">
        <v>0</v>
      </c>
      <c r="G79" s="10">
        <v>0</v>
      </c>
      <c r="H79" s="10">
        <f t="shared" si="7"/>
        <v>0</v>
      </c>
    </row>
    <row r="80" spans="1:8" ht="12" thickBot="1" x14ac:dyDescent="0.25">
      <c r="A80" s="5"/>
      <c r="B80" s="6" t="s">
        <v>84</v>
      </c>
      <c r="C80" s="11">
        <f>+C8+C16+C26+C36+C46+C56+C60+C68+C72</f>
        <v>69241102</v>
      </c>
      <c r="D80" s="11">
        <f t="shared" ref="D80:H80" si="8">+D8+D16+D26+D36+D46+D56+D60+D68+D72</f>
        <v>1020892</v>
      </c>
      <c r="E80" s="11">
        <f t="shared" si="8"/>
        <v>70261994</v>
      </c>
      <c r="F80" s="11">
        <f t="shared" si="8"/>
        <v>31236042</v>
      </c>
      <c r="G80" s="11">
        <f t="shared" si="8"/>
        <v>25133897</v>
      </c>
      <c r="H80" s="11">
        <f t="shared" si="8"/>
        <v>39025952</v>
      </c>
    </row>
    <row r="81" spans="1:8" x14ac:dyDescent="0.2">
      <c r="A81" s="12"/>
      <c r="B81" s="12"/>
      <c r="C81" s="12"/>
      <c r="D81" s="12"/>
      <c r="E81" s="12"/>
      <c r="F81" s="12"/>
      <c r="G81" s="12"/>
      <c r="H81" s="12"/>
    </row>
    <row r="82" spans="1:8" x14ac:dyDescent="0.2">
      <c r="A82" s="12"/>
      <c r="B82" s="12"/>
      <c r="C82" s="12"/>
      <c r="D82" s="12"/>
      <c r="E82" s="12"/>
      <c r="F82" s="12"/>
      <c r="G82" s="12"/>
      <c r="H82" s="12"/>
    </row>
    <row r="83" spans="1:8" x14ac:dyDescent="0.2">
      <c r="A83" s="13" t="s">
        <v>86</v>
      </c>
      <c r="B83" s="12"/>
      <c r="C83" s="12"/>
      <c r="D83" s="12"/>
      <c r="E83" s="12"/>
      <c r="F83" s="12"/>
      <c r="G83" s="12"/>
      <c r="H83" s="12"/>
    </row>
    <row r="84" spans="1:8" x14ac:dyDescent="0.2">
      <c r="A84" s="12"/>
      <c r="B84" s="12"/>
      <c r="C84" s="12"/>
      <c r="D84" s="12"/>
      <c r="E84" s="12"/>
      <c r="F84" s="12"/>
      <c r="G84" s="12"/>
      <c r="H84" s="12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</sheetData>
  <mergeCells count="16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</mergeCells>
  <pageMargins left="0.7" right="0.7" top="0.75" bottom="0.75" header="0.3" footer="0.3"/>
  <pageSetup scale="6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EAPECOG_2do_2016</vt:lpstr>
      <vt:lpstr>EAPECOG_2do_2016!Área_de_impresión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2018-06-04T20:50:16Z</cp:lastPrinted>
  <dcterms:created xsi:type="dcterms:W3CDTF">2018-02-08T18:25:43Z</dcterms:created>
  <dcterms:modified xsi:type="dcterms:W3CDTF">2018-06-04T20:50:24Z</dcterms:modified>
</cp:coreProperties>
</file>